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0" windowWidth="13020" windowHeight="6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Sheet1!$A$1:$I$57</definedName>
  </definedNames>
  <calcPr calcId="145621"/>
</workbook>
</file>

<file path=xl/calcChain.xml><?xml version="1.0" encoding="utf-8"?>
<calcChain xmlns="http://schemas.openxmlformats.org/spreadsheetml/2006/main">
  <c r="D26" i="1" l="1"/>
  <c r="C47" i="1" l="1"/>
  <c r="F9" i="1" l="1"/>
  <c r="E9" i="1"/>
  <c r="E13" i="1" l="1"/>
  <c r="E31" i="1" s="1"/>
  <c r="F13" i="1"/>
  <c r="F31" i="1" s="1"/>
  <c r="G13" i="1"/>
  <c r="G31" i="1" s="1"/>
  <c r="D31" i="1" l="1"/>
  <c r="D34" i="1" l="1"/>
  <c r="D47" i="1" s="1"/>
  <c r="E34" i="1" l="1"/>
  <c r="E47" i="1" s="1"/>
  <c r="F34" i="1" l="1"/>
  <c r="F47" i="1" s="1"/>
  <c r="G34" i="1" l="1"/>
  <c r="G47" i="1" l="1"/>
  <c r="H34" i="1" s="1"/>
  <c r="H47" i="1" s="1"/>
</calcChain>
</file>

<file path=xl/sharedStrings.xml><?xml version="1.0" encoding="utf-8"?>
<sst xmlns="http://schemas.openxmlformats.org/spreadsheetml/2006/main" count="57" uniqueCount="56">
  <si>
    <t>Forecast potential budget (increases/decreases)</t>
  </si>
  <si>
    <t>2017/18</t>
  </si>
  <si>
    <t>2018/19</t>
  </si>
  <si>
    <t>2019/20</t>
  </si>
  <si>
    <t>2020/21</t>
  </si>
  <si>
    <t>Notes</t>
  </si>
  <si>
    <t>Total DSG Allocation (income)</t>
  </si>
  <si>
    <t>Potential decreases</t>
  </si>
  <si>
    <t>Balance available to commit (recurrent)</t>
  </si>
  <si>
    <t>DSG Carry forward from prior year</t>
  </si>
  <si>
    <t>One off allocations to schools</t>
  </si>
  <si>
    <t>One off allocations to EY and other services</t>
  </si>
  <si>
    <t>Balance available to commit (one off)</t>
  </si>
  <si>
    <t>Income</t>
  </si>
  <si>
    <t>Increases</t>
  </si>
  <si>
    <t>Pupil Growth</t>
  </si>
  <si>
    <t>Predictions are made from SCAP return which is monitored annually and can fluctuate particularly in secondary</t>
  </si>
  <si>
    <t>N/A</t>
  </si>
  <si>
    <t>Existing recurrent allocations to EY, SEN and other services</t>
  </si>
  <si>
    <t>SEN Growth pressures</t>
  </si>
  <si>
    <t>Prudential Borrowing</t>
  </si>
  <si>
    <t xml:space="preserve">Borrowing repayments end for part of original project </t>
  </si>
  <si>
    <t>CHiN and CP support</t>
  </si>
  <si>
    <t>SENCO area practitioner</t>
  </si>
  <si>
    <t>SEND transition costs</t>
  </si>
  <si>
    <t>ONGOING</t>
  </si>
  <si>
    <t>ONE-OFF</t>
  </si>
  <si>
    <t>HERS increase in demand</t>
  </si>
  <si>
    <t>Support for inflation in schools and services</t>
  </si>
  <si>
    <t>Inflation - schools and services</t>
  </si>
  <si>
    <t>Pupils used to forcast DSG increased used to predict pupil AWPU growth</t>
  </si>
  <si>
    <t>Schools Forum 5 Year Budget Plan - 2016/17 - 2020/21</t>
  </si>
  <si>
    <t>Specific Budget Headings</t>
  </si>
  <si>
    <t>Potential increases:</t>
  </si>
  <si>
    <t>Potential decreases:</t>
  </si>
  <si>
    <t>School Sports Partnership</t>
  </si>
  <si>
    <t>Current Year Budget (2016/17)</t>
  </si>
  <si>
    <t>2021/22</t>
  </si>
  <si>
    <t>Sports partnership delegation</t>
  </si>
  <si>
    <t>Post 16  SEN transfer to DSG</t>
  </si>
  <si>
    <t>School Amalgamation</t>
  </si>
  <si>
    <t>SEND transition support</t>
  </si>
  <si>
    <t>Early years SEND increase hours</t>
  </si>
  <si>
    <t>Early years specialist provision</t>
  </si>
  <si>
    <t>Safeguarding support for schools</t>
  </si>
  <si>
    <t>Education Support Grant - retained Duties</t>
  </si>
  <si>
    <t>Pupil Growth additional DSG</t>
  </si>
  <si>
    <t>Additional High Needs</t>
  </si>
  <si>
    <t>Transfers in to DSG</t>
  </si>
  <si>
    <t>early years increase</t>
  </si>
  <si>
    <t>Early years 3and 4 yr old increases, and 2 yr old increases</t>
  </si>
  <si>
    <t xml:space="preserve">Total Increases in funding </t>
  </si>
  <si>
    <t>ESG and Post 16 high needs</t>
  </si>
  <si>
    <t>School Copunselling</t>
  </si>
  <si>
    <t>Schools Allocations inc Special schools</t>
  </si>
  <si>
    <t>See early years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</si>
</sst>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_-;\-* #,##0.000_-;_-* &quot;-&quot;???_-;_-@_-"/>
    <numFmt numFmtId="167" formatCode="#,##0.0000"/>
    <numFmt numFmtId="168" formatCode="0.000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2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0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1" applyNumberFormat="1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/>
    </xf>
    <xf numFmtId="16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5" fillId="0" borderId="0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1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 wrapText="1"/>
    </xf>
    <xf numFmtId="3" fontId="3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0" fontId="3" fillId="0" borderId="2" xfId="0" applyFont="1" applyBorder="1" applyAlignment="1">
      <alignment vertical="center" wrapText="1"/>
    </xf>
    <xf numFmtId="168" fontId="0" fillId="0" borderId="0" xfId="0" applyNumberFormat="1"/>
    <xf numFmtId="167" fontId="0" fillId="0" borderId="0" xfId="0" applyNumberFormat="1"/>
    <xf numFmtId="164" fontId="4" fillId="0" borderId="5" xfId="1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7" fontId="1" fillId="3" borderId="0" xfId="0" applyNumberFormat="1" applyFont="1" applyFill="1" applyBorder="1"/>
    <xf numFmtId="0" fontId="3" fillId="0" borderId="12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topLeftCell="A8" zoomScale="60" zoomScaleNormal="60" workbookViewId="0">
      <selection activeCell="L20" sqref="L20"/>
    </sheetView>
  </sheetViews>
  <sheetFormatPr defaultRowHeight="12.5" x14ac:dyDescent="0.25"/>
  <cols>
    <col min="1" max="1" width="31.7265625" customWidth="1"/>
    <col min="2" max="2" width="27.453125" bestFit="1" customWidth="1"/>
    <col min="3" max="3" width="19.1796875" customWidth="1"/>
    <col min="4" max="4" width="17.26953125" bestFit="1" customWidth="1"/>
    <col min="5" max="8" width="14.81640625" bestFit="1" customWidth="1"/>
    <col min="9" max="9" width="41.7265625" customWidth="1"/>
    <col min="10" max="10" width="9.36328125" bestFit="1" customWidth="1"/>
    <col min="13" max="13" width="15.81640625" bestFit="1" customWidth="1"/>
    <col min="14" max="14" width="12.7265625" bestFit="1" customWidth="1"/>
    <col min="15" max="15" width="15.81640625" bestFit="1" customWidth="1"/>
    <col min="16" max="16" width="10.1796875" bestFit="1" customWidth="1"/>
    <col min="17" max="17" width="9.81640625" bestFit="1" customWidth="1"/>
  </cols>
  <sheetData>
    <row r="1" spans="1:15" ht="18" x14ac:dyDescent="0.4">
      <c r="A1" s="30" t="s">
        <v>31</v>
      </c>
      <c r="I1" s="57">
        <v>9.1</v>
      </c>
    </row>
    <row r="2" spans="1:15" x14ac:dyDescent="0.25">
      <c r="E2" s="20"/>
      <c r="F2" s="20"/>
      <c r="I2" s="57"/>
    </row>
    <row r="3" spans="1:15" ht="13.5" thickBot="1" x14ac:dyDescent="0.25"/>
    <row r="4" spans="1:15" ht="15" customHeight="1" x14ac:dyDescent="0.25">
      <c r="A4" s="63"/>
      <c r="B4" s="73" t="s">
        <v>32</v>
      </c>
      <c r="C4" s="58" t="s">
        <v>36</v>
      </c>
      <c r="D4" s="66" t="s">
        <v>0</v>
      </c>
      <c r="E4" s="67"/>
      <c r="F4" s="67"/>
      <c r="G4" s="67"/>
      <c r="H4" s="67"/>
      <c r="I4" s="68"/>
    </row>
    <row r="5" spans="1:15" ht="13" thickBot="1" x14ac:dyDescent="0.3">
      <c r="A5" s="64"/>
      <c r="B5" s="74"/>
      <c r="C5" s="65"/>
      <c r="D5" s="69"/>
      <c r="E5" s="70"/>
      <c r="F5" s="70"/>
      <c r="G5" s="70"/>
      <c r="H5" s="71"/>
      <c r="I5" s="72"/>
    </row>
    <row r="6" spans="1:15" ht="16" thickBot="1" x14ac:dyDescent="0.3">
      <c r="A6" s="1" t="s">
        <v>13</v>
      </c>
      <c r="B6" s="75"/>
      <c r="C6" s="59"/>
      <c r="D6" s="21" t="s">
        <v>1</v>
      </c>
      <c r="E6" s="21" t="s">
        <v>2</v>
      </c>
      <c r="F6" s="21" t="s">
        <v>3</v>
      </c>
      <c r="G6" s="34" t="s">
        <v>4</v>
      </c>
      <c r="H6" s="39" t="s">
        <v>37</v>
      </c>
      <c r="I6" s="38" t="s">
        <v>5</v>
      </c>
    </row>
    <row r="7" spans="1:15" ht="16" thickBot="1" x14ac:dyDescent="0.3">
      <c r="A7" s="22" t="s">
        <v>25</v>
      </c>
      <c r="B7" s="2"/>
      <c r="C7" s="3"/>
      <c r="D7" s="3"/>
      <c r="E7" s="3"/>
      <c r="F7" s="3"/>
      <c r="G7" s="36"/>
      <c r="H7" s="33"/>
      <c r="I7" s="33"/>
      <c r="M7" s="20"/>
      <c r="O7" s="46"/>
    </row>
    <row r="8" spans="1:15" ht="16" thickBot="1" x14ac:dyDescent="0.3">
      <c r="A8" s="1" t="s">
        <v>6</v>
      </c>
      <c r="B8" s="3"/>
      <c r="C8" s="4">
        <v>123434004</v>
      </c>
      <c r="D8" s="3"/>
      <c r="E8" s="3"/>
      <c r="F8" s="3"/>
      <c r="G8" s="36"/>
      <c r="H8" s="33"/>
      <c r="I8" s="33"/>
    </row>
    <row r="9" spans="1:15" ht="47" thickBot="1" x14ac:dyDescent="0.3">
      <c r="A9" s="1" t="s">
        <v>14</v>
      </c>
      <c r="B9" s="3" t="s">
        <v>46</v>
      </c>
      <c r="C9" s="3"/>
      <c r="D9" s="4">
        <v>-2094996</v>
      </c>
      <c r="E9" s="4">
        <f>450*4164*-1</f>
        <v>-1873800</v>
      </c>
      <c r="F9" s="4">
        <f>408*4164*-1</f>
        <v>-1698912</v>
      </c>
      <c r="G9" s="36" t="s">
        <v>17</v>
      </c>
      <c r="H9" s="33"/>
      <c r="I9" s="33" t="s">
        <v>16</v>
      </c>
    </row>
    <row r="10" spans="1:15" ht="16" thickBot="1" x14ac:dyDescent="0.3">
      <c r="A10" s="44"/>
      <c r="B10" s="3" t="s">
        <v>47</v>
      </c>
      <c r="C10" s="3"/>
      <c r="D10" s="4">
        <v>-384000</v>
      </c>
      <c r="E10" s="4"/>
      <c r="F10" s="4"/>
      <c r="G10" s="36"/>
      <c r="H10" s="44"/>
      <c r="I10" s="44"/>
      <c r="M10" s="46"/>
      <c r="O10" s="47"/>
    </row>
    <row r="11" spans="1:15" ht="16" thickBot="1" x14ac:dyDescent="0.3">
      <c r="A11" s="44"/>
      <c r="B11" s="3" t="s">
        <v>48</v>
      </c>
      <c r="C11" s="3"/>
      <c r="D11" s="4">
        <v>-815000</v>
      </c>
      <c r="E11" s="4"/>
      <c r="F11" s="4"/>
      <c r="G11" s="36"/>
      <c r="H11" s="44"/>
      <c r="I11" s="44" t="s">
        <v>52</v>
      </c>
      <c r="M11" s="46"/>
      <c r="O11" s="47"/>
    </row>
    <row r="12" spans="1:15" ht="16" thickBot="1" x14ac:dyDescent="0.3">
      <c r="A12" s="44"/>
      <c r="B12" s="3" t="s">
        <v>49</v>
      </c>
      <c r="C12" s="3"/>
      <c r="D12" s="4">
        <v>-2042000</v>
      </c>
      <c r="E12" s="4"/>
      <c r="F12" s="4"/>
      <c r="G12" s="36"/>
      <c r="H12" s="44"/>
      <c r="I12" s="44" t="s">
        <v>55</v>
      </c>
      <c r="M12" s="46"/>
      <c r="O12" s="47"/>
    </row>
    <row r="13" spans="1:15" ht="31.5" thickBot="1" x14ac:dyDescent="0.3">
      <c r="A13" s="48"/>
      <c r="B13" s="52" t="s">
        <v>51</v>
      </c>
      <c r="C13" s="3"/>
      <c r="D13" s="51">
        <v>-5335996</v>
      </c>
      <c r="E13" s="51">
        <f t="shared" ref="E13:G13" si="0">SUM(E9:E12)</f>
        <v>-1873800</v>
      </c>
      <c r="F13" s="51">
        <f t="shared" si="0"/>
        <v>-1698912</v>
      </c>
      <c r="G13" s="51">
        <f t="shared" si="0"/>
        <v>0</v>
      </c>
      <c r="H13" s="48"/>
      <c r="I13" s="48"/>
      <c r="M13" s="46"/>
      <c r="O13" s="47"/>
    </row>
    <row r="14" spans="1:15" ht="35.5" customHeight="1" thickBot="1" x14ac:dyDescent="0.3">
      <c r="A14" s="1" t="s">
        <v>54</v>
      </c>
      <c r="B14" s="3"/>
      <c r="C14" s="4">
        <v>99777781.409999996</v>
      </c>
      <c r="D14" s="3"/>
      <c r="E14" s="3"/>
      <c r="F14" s="3"/>
      <c r="G14" s="36"/>
      <c r="H14" s="33"/>
      <c r="I14" s="33"/>
    </row>
    <row r="15" spans="1:15" ht="31.5" thickBot="1" x14ac:dyDescent="0.3">
      <c r="A15" s="1" t="s">
        <v>18</v>
      </c>
      <c r="B15" s="3"/>
      <c r="C15" s="5">
        <v>23656222.590000004</v>
      </c>
      <c r="D15" s="3"/>
      <c r="E15" s="3"/>
      <c r="F15" s="3"/>
      <c r="G15" s="36"/>
      <c r="H15" s="33"/>
      <c r="I15" s="33"/>
    </row>
    <row r="16" spans="1:15" ht="16" thickBot="1" x14ac:dyDescent="0.3">
      <c r="A16" s="1" t="s">
        <v>33</v>
      </c>
      <c r="B16" s="3"/>
      <c r="C16" s="3"/>
      <c r="D16" s="3"/>
      <c r="E16" s="3"/>
      <c r="F16" s="3"/>
      <c r="G16" s="36"/>
      <c r="H16" s="33"/>
      <c r="I16" s="33"/>
      <c r="M16" s="47"/>
    </row>
    <row r="17" spans="1:16" ht="31.5" thickBot="1" x14ac:dyDescent="0.3">
      <c r="A17" s="32"/>
      <c r="B17" s="3" t="s">
        <v>38</v>
      </c>
      <c r="C17" s="3"/>
      <c r="D17" s="6">
        <v>53000</v>
      </c>
      <c r="E17" s="3"/>
      <c r="F17" s="3"/>
      <c r="G17" s="36"/>
      <c r="H17" s="33"/>
      <c r="I17" s="54"/>
      <c r="J17" s="53"/>
    </row>
    <row r="18" spans="1:16" ht="31.5" thickBot="1" x14ac:dyDescent="0.3">
      <c r="A18" s="1"/>
      <c r="B18" s="3" t="s">
        <v>29</v>
      </c>
      <c r="C18" s="4"/>
      <c r="D18" s="4">
        <v>0</v>
      </c>
      <c r="E18" s="6">
        <v>0</v>
      </c>
      <c r="F18" s="6">
        <v>0</v>
      </c>
      <c r="G18" s="36">
        <v>0</v>
      </c>
      <c r="H18" s="33"/>
      <c r="I18" s="33"/>
      <c r="J18" s="49"/>
    </row>
    <row r="19" spans="1:16" ht="31.5" thickBot="1" x14ac:dyDescent="0.3">
      <c r="A19" s="1"/>
      <c r="B19" s="3" t="s">
        <v>15</v>
      </c>
      <c r="C19" s="4"/>
      <c r="D19" s="6">
        <v>1375000</v>
      </c>
      <c r="E19" s="6">
        <v>1400000</v>
      </c>
      <c r="F19" s="6">
        <v>1000000</v>
      </c>
      <c r="G19" s="36">
        <v>0</v>
      </c>
      <c r="H19" s="33"/>
      <c r="I19" s="33" t="s">
        <v>30</v>
      </c>
      <c r="J19" s="50"/>
      <c r="N19" s="13"/>
      <c r="P19" s="20"/>
    </row>
    <row r="20" spans="1:16" ht="16" thickBot="1" x14ac:dyDescent="0.3">
      <c r="A20" s="7"/>
      <c r="B20" s="3" t="s">
        <v>19</v>
      </c>
      <c r="C20" s="4"/>
      <c r="D20" s="4">
        <v>1000000</v>
      </c>
      <c r="E20" s="4">
        <v>300000</v>
      </c>
      <c r="F20" s="3"/>
      <c r="G20" s="36"/>
      <c r="H20" s="33"/>
      <c r="I20" s="33"/>
    </row>
    <row r="21" spans="1:16" ht="31.5" thickBot="1" x14ac:dyDescent="0.3">
      <c r="A21" s="18"/>
      <c r="B21" s="3" t="s">
        <v>39</v>
      </c>
      <c r="C21" s="4"/>
      <c r="D21" s="4">
        <v>432000</v>
      </c>
      <c r="E21" s="4"/>
      <c r="F21" s="3"/>
      <c r="G21" s="36"/>
      <c r="H21" s="33"/>
      <c r="I21" s="33"/>
    </row>
    <row r="22" spans="1:16" ht="31.5" thickBot="1" x14ac:dyDescent="0.3">
      <c r="A22" s="41"/>
      <c r="B22" s="3" t="s">
        <v>45</v>
      </c>
      <c r="C22" s="3"/>
      <c r="D22" s="6">
        <v>383000</v>
      </c>
      <c r="E22" s="3"/>
      <c r="F22" s="3"/>
      <c r="G22" s="36"/>
      <c r="H22" s="41"/>
      <c r="I22" s="41"/>
    </row>
    <row r="23" spans="1:16" ht="16" thickBot="1" x14ac:dyDescent="0.3">
      <c r="A23" s="40"/>
      <c r="B23" s="3" t="s">
        <v>41</v>
      </c>
      <c r="C23" s="4"/>
      <c r="D23" s="4">
        <v>105000</v>
      </c>
      <c r="E23" s="4"/>
      <c r="F23" s="3"/>
      <c r="G23" s="36"/>
      <c r="H23" s="40"/>
      <c r="I23" s="40"/>
      <c r="M23" s="13"/>
    </row>
    <row r="24" spans="1:16" ht="31.5" thickBot="1" x14ac:dyDescent="0.3">
      <c r="A24" s="15"/>
      <c r="B24" s="3" t="s">
        <v>42</v>
      </c>
      <c r="C24" s="4"/>
      <c r="D24" s="3">
        <v>50000</v>
      </c>
      <c r="E24" s="3">
        <v>150000</v>
      </c>
      <c r="F24" s="3"/>
      <c r="G24" s="36"/>
      <c r="H24" s="33"/>
      <c r="I24" s="33"/>
      <c r="M24" s="13"/>
      <c r="O24" s="20"/>
    </row>
    <row r="25" spans="1:16" ht="31.5" thickBot="1" x14ac:dyDescent="0.3">
      <c r="A25" s="40"/>
      <c r="B25" s="3" t="s">
        <v>43</v>
      </c>
      <c r="C25" s="4"/>
      <c r="D25" s="3">
        <v>30000</v>
      </c>
      <c r="E25" s="3"/>
      <c r="F25" s="3"/>
      <c r="G25" s="36"/>
      <c r="H25" s="40"/>
      <c r="I25" s="40"/>
      <c r="M25" s="20"/>
      <c r="N25" s="20"/>
    </row>
    <row r="26" spans="1:16" ht="47" thickBot="1" x14ac:dyDescent="0.3">
      <c r="A26" s="45"/>
      <c r="B26" s="3" t="s">
        <v>50</v>
      </c>
      <c r="C26" s="4"/>
      <c r="D26" s="4">
        <f>D12*-1</f>
        <v>2042000</v>
      </c>
      <c r="E26" s="4"/>
      <c r="F26" s="3"/>
      <c r="G26" s="36"/>
      <c r="H26" s="45"/>
      <c r="I26" s="45"/>
    </row>
    <row r="27" spans="1:16" ht="16" thickBot="1" x14ac:dyDescent="0.3">
      <c r="A27" s="31" t="s">
        <v>34</v>
      </c>
      <c r="B27" s="3"/>
      <c r="C27" s="3"/>
      <c r="D27" s="3"/>
      <c r="E27" s="3"/>
      <c r="F27" s="3"/>
      <c r="G27" s="36"/>
      <c r="H27" s="33"/>
      <c r="I27" s="33"/>
    </row>
    <row r="28" spans="1:16" ht="16" thickBot="1" x14ac:dyDescent="0.3">
      <c r="A28" s="31"/>
      <c r="B28" s="3" t="s">
        <v>40</v>
      </c>
      <c r="C28" s="3"/>
      <c r="D28" s="3">
        <v>-81900</v>
      </c>
      <c r="E28" s="3"/>
      <c r="F28" s="3"/>
      <c r="G28" s="36"/>
      <c r="H28" s="40"/>
      <c r="I28" s="40"/>
    </row>
    <row r="29" spans="1:16" ht="16" thickBot="1" x14ac:dyDescent="0.3">
      <c r="A29" s="31"/>
      <c r="B29" s="3" t="s">
        <v>35</v>
      </c>
      <c r="C29" s="3"/>
      <c r="D29" s="3">
        <v>-53000</v>
      </c>
      <c r="E29" s="3"/>
      <c r="F29" s="3"/>
      <c r="G29" s="36"/>
      <c r="H29" s="33"/>
      <c r="I29" s="33"/>
    </row>
    <row r="30" spans="1:16" ht="31.5" thickBot="1" x14ac:dyDescent="0.3">
      <c r="A30" s="14"/>
      <c r="B30" s="3" t="s">
        <v>20</v>
      </c>
      <c r="C30" s="3"/>
      <c r="D30" s="3"/>
      <c r="E30" s="6">
        <v>-180000</v>
      </c>
      <c r="F30" s="3"/>
      <c r="G30" s="36"/>
      <c r="H30" s="33"/>
      <c r="I30" s="33" t="s">
        <v>21</v>
      </c>
    </row>
    <row r="31" spans="1:16" ht="31.5" thickBot="1" x14ac:dyDescent="0.3">
      <c r="A31" s="8" t="s">
        <v>8</v>
      </c>
      <c r="B31" s="9"/>
      <c r="C31" s="10"/>
      <c r="D31" s="11">
        <f>SUM(D13:D30)</f>
        <v>-896</v>
      </c>
      <c r="E31" s="11">
        <f>SUM(E13:E30)</f>
        <v>-203800</v>
      </c>
      <c r="F31" s="11">
        <f>SUM(F13:F30)</f>
        <v>-698912</v>
      </c>
      <c r="G31" s="11">
        <f>SUM(G13:G30)</f>
        <v>0</v>
      </c>
      <c r="H31" s="35"/>
      <c r="I31" s="33"/>
    </row>
    <row r="32" spans="1:16" ht="16" thickBot="1" x14ac:dyDescent="0.3">
      <c r="A32" s="1"/>
      <c r="B32" s="3"/>
      <c r="C32" s="3"/>
      <c r="D32" s="3"/>
      <c r="E32" s="3"/>
      <c r="F32" s="3"/>
      <c r="G32" s="36"/>
      <c r="H32" s="33"/>
      <c r="I32" s="33"/>
    </row>
    <row r="33" spans="1:9" ht="16" thickBot="1" x14ac:dyDescent="0.3">
      <c r="A33" s="22" t="s">
        <v>26</v>
      </c>
      <c r="B33" s="3"/>
      <c r="C33" s="3"/>
      <c r="D33" s="3"/>
      <c r="E33" s="3"/>
      <c r="F33" s="3"/>
      <c r="G33" s="36"/>
      <c r="H33" s="33"/>
      <c r="I33" s="33"/>
    </row>
    <row r="34" spans="1:9" ht="31.5" thickBot="1" x14ac:dyDescent="0.3">
      <c r="A34" s="1" t="s">
        <v>9</v>
      </c>
      <c r="B34" s="3"/>
      <c r="C34" s="5">
        <v>5020000</v>
      </c>
      <c r="D34" s="4">
        <f>C47</f>
        <v>2682500</v>
      </c>
      <c r="E34" s="4">
        <f>D47</f>
        <v>2474000</v>
      </c>
      <c r="F34" s="4">
        <f>E47</f>
        <v>2355500</v>
      </c>
      <c r="G34" s="37">
        <f>F47</f>
        <v>2355500</v>
      </c>
      <c r="H34" s="37">
        <f>G47</f>
        <v>2355500</v>
      </c>
      <c r="I34" s="33"/>
    </row>
    <row r="35" spans="1:9" ht="12.65" customHeight="1" x14ac:dyDescent="0.25">
      <c r="A35" s="58" t="s">
        <v>10</v>
      </c>
      <c r="B35" s="58"/>
      <c r="C35" s="58"/>
      <c r="D35" s="58"/>
      <c r="E35" s="58"/>
      <c r="F35" s="58"/>
      <c r="G35" s="60"/>
      <c r="H35" s="58"/>
      <c r="I35" s="58"/>
    </row>
    <row r="36" spans="1:9" ht="13" customHeight="1" thickBot="1" x14ac:dyDescent="0.3">
      <c r="A36" s="59"/>
      <c r="B36" s="59"/>
      <c r="C36" s="59"/>
      <c r="D36" s="59"/>
      <c r="E36" s="59"/>
      <c r="F36" s="59"/>
      <c r="G36" s="61"/>
      <c r="H36" s="59"/>
      <c r="I36" s="59"/>
    </row>
    <row r="37" spans="1:9" ht="31.5" thickBot="1" x14ac:dyDescent="0.3">
      <c r="A37" s="1" t="s">
        <v>11</v>
      </c>
      <c r="B37" s="3"/>
      <c r="C37" s="3"/>
      <c r="D37" s="3"/>
      <c r="E37" s="3"/>
      <c r="F37" s="3"/>
      <c r="G37" s="36"/>
      <c r="H37" s="33"/>
      <c r="I37" s="33"/>
    </row>
    <row r="38" spans="1:9" ht="16" thickBot="1" x14ac:dyDescent="0.3">
      <c r="A38" s="1" t="s">
        <v>33</v>
      </c>
      <c r="B38" s="3"/>
      <c r="C38" s="3"/>
      <c r="D38" s="3"/>
      <c r="E38" s="3"/>
      <c r="F38" s="3"/>
      <c r="G38" s="36"/>
      <c r="H38" s="33"/>
      <c r="I38" s="33"/>
    </row>
    <row r="39" spans="1:9" ht="16" thickBot="1" x14ac:dyDescent="0.3">
      <c r="A39" s="17"/>
      <c r="B39" s="3" t="s">
        <v>53</v>
      </c>
      <c r="C39" s="3">
        <v>64000</v>
      </c>
      <c r="D39" s="3"/>
      <c r="E39" s="3"/>
      <c r="F39" s="3"/>
      <c r="G39" s="36"/>
      <c r="H39" s="33"/>
      <c r="I39" s="33"/>
    </row>
    <row r="40" spans="1:9" ht="16" thickBot="1" x14ac:dyDescent="0.4">
      <c r="A40" s="15"/>
      <c r="B40" s="3" t="s">
        <v>22</v>
      </c>
      <c r="C40" s="24">
        <v>118500</v>
      </c>
      <c r="D40" s="24">
        <v>118500</v>
      </c>
      <c r="E40" s="25">
        <v>118500</v>
      </c>
      <c r="F40" s="3"/>
      <c r="G40" s="36"/>
      <c r="H40" s="33"/>
      <c r="I40" s="33"/>
    </row>
    <row r="41" spans="1:9" ht="31.5" thickBot="1" x14ac:dyDescent="0.4">
      <c r="A41" s="15"/>
      <c r="B41" s="3" t="s">
        <v>28</v>
      </c>
      <c r="C41" s="24">
        <v>2000000</v>
      </c>
      <c r="D41" s="26"/>
      <c r="E41" s="27"/>
      <c r="F41" s="3"/>
      <c r="G41" s="36"/>
      <c r="H41" s="33"/>
      <c r="I41" s="33"/>
    </row>
    <row r="42" spans="1:9" ht="16" thickBot="1" x14ac:dyDescent="0.4">
      <c r="A42" s="17"/>
      <c r="B42" s="3" t="s">
        <v>24</v>
      </c>
      <c r="C42" s="24">
        <v>65000</v>
      </c>
      <c r="D42" s="24">
        <v>65000</v>
      </c>
      <c r="E42" s="27"/>
      <c r="F42" s="3"/>
      <c r="G42" s="36"/>
      <c r="H42" s="33"/>
      <c r="I42" s="33"/>
    </row>
    <row r="43" spans="1:9" ht="16" thickBot="1" x14ac:dyDescent="0.4">
      <c r="A43" s="15"/>
      <c r="B43" s="19" t="s">
        <v>27</v>
      </c>
      <c r="C43" s="28">
        <v>65000</v>
      </c>
      <c r="D43" s="29"/>
      <c r="E43" s="27"/>
      <c r="F43" s="3"/>
      <c r="G43" s="36"/>
      <c r="H43" s="33"/>
      <c r="I43" s="33"/>
    </row>
    <row r="44" spans="1:9" ht="16" thickBot="1" x14ac:dyDescent="0.4">
      <c r="A44" s="16"/>
      <c r="B44" s="23" t="s">
        <v>23</v>
      </c>
      <c r="C44" s="28">
        <v>25000</v>
      </c>
      <c r="D44" s="24">
        <v>25000</v>
      </c>
      <c r="E44" s="27"/>
      <c r="F44" s="3"/>
      <c r="G44" s="36"/>
      <c r="H44" s="33"/>
      <c r="I44" s="33"/>
    </row>
    <row r="45" spans="1:9" ht="31.5" thickBot="1" x14ac:dyDescent="0.4">
      <c r="A45" s="40"/>
      <c r="B45" s="42" t="s">
        <v>44</v>
      </c>
      <c r="C45" s="43"/>
      <c r="D45" s="24">
        <v>50000</v>
      </c>
      <c r="E45" s="27"/>
      <c r="F45" s="3"/>
      <c r="G45" s="36"/>
      <c r="H45" s="40"/>
      <c r="I45" s="40"/>
    </row>
    <row r="46" spans="1:9" ht="16" thickBot="1" x14ac:dyDescent="0.3">
      <c r="A46" s="1" t="s">
        <v>7</v>
      </c>
      <c r="B46" s="3"/>
      <c r="C46" s="27"/>
      <c r="D46" s="27"/>
      <c r="E46" s="27"/>
      <c r="F46" s="3"/>
      <c r="G46" s="36"/>
      <c r="H46" s="33"/>
      <c r="I46" s="33"/>
    </row>
    <row r="47" spans="1:9" ht="14.5" customHeight="1" x14ac:dyDescent="0.25">
      <c r="A47" s="62" t="s">
        <v>12</v>
      </c>
      <c r="B47" s="62"/>
      <c r="C47" s="55">
        <f>C34-C35-C37-C46-C38-C40-C41-C43-C44-C42-C39</f>
        <v>2682500</v>
      </c>
      <c r="D47" s="55">
        <f t="shared" ref="D47:H47" si="1">D34-D35-D37-D46-D38-D40-D41-D43-D44-D42-D39</f>
        <v>2474000</v>
      </c>
      <c r="E47" s="55">
        <f t="shared" si="1"/>
        <v>2355500</v>
      </c>
      <c r="F47" s="55">
        <f t="shared" si="1"/>
        <v>2355500</v>
      </c>
      <c r="G47" s="55">
        <f t="shared" si="1"/>
        <v>2355500</v>
      </c>
      <c r="H47" s="55">
        <f t="shared" si="1"/>
        <v>2355500</v>
      </c>
      <c r="I47" s="58"/>
    </row>
    <row r="48" spans="1:9" ht="19.149999999999999" customHeight="1" thickBot="1" x14ac:dyDescent="0.3">
      <c r="A48" s="56"/>
      <c r="B48" s="56"/>
      <c r="C48" s="56"/>
      <c r="D48" s="56"/>
      <c r="E48" s="56"/>
      <c r="F48" s="56"/>
      <c r="G48" s="56"/>
      <c r="H48" s="56"/>
      <c r="I48" s="59"/>
    </row>
    <row r="54" spans="2:5" x14ac:dyDescent="0.25">
      <c r="B54" s="13"/>
      <c r="C54" s="13"/>
      <c r="D54" s="13"/>
      <c r="E54" s="13"/>
    </row>
    <row r="57" spans="2:5" x14ac:dyDescent="0.25">
      <c r="B57" s="12"/>
      <c r="C57" s="12"/>
    </row>
  </sheetData>
  <mergeCells count="23">
    <mergeCell ref="A47:A48"/>
    <mergeCell ref="B47:B48"/>
    <mergeCell ref="C47:C48"/>
    <mergeCell ref="D47:D48"/>
    <mergeCell ref="A4:A5"/>
    <mergeCell ref="C4:C6"/>
    <mergeCell ref="D4:I5"/>
    <mergeCell ref="A35:A36"/>
    <mergeCell ref="F35:F36"/>
    <mergeCell ref="B4:B6"/>
    <mergeCell ref="B35:B36"/>
    <mergeCell ref="C35:C36"/>
    <mergeCell ref="D35:D36"/>
    <mergeCell ref="E35:E36"/>
    <mergeCell ref="E47:E48"/>
    <mergeCell ref="H35:H36"/>
    <mergeCell ref="F47:F48"/>
    <mergeCell ref="G47:G48"/>
    <mergeCell ref="H47:H48"/>
    <mergeCell ref="I1:I2"/>
    <mergeCell ref="I47:I48"/>
    <mergeCell ref="G35:G36"/>
    <mergeCell ref="I35:I36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&amp;L&amp;20Dedicated Schools Grant&amp;C&amp;20 5 Year Planning Predictions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richard morgan</cp:lastModifiedBy>
  <cp:lastPrinted>2016-12-06T09:53:38Z</cp:lastPrinted>
  <dcterms:created xsi:type="dcterms:W3CDTF">2015-06-15T09:05:16Z</dcterms:created>
  <dcterms:modified xsi:type="dcterms:W3CDTF">2017-01-10T15:55:50Z</dcterms:modified>
</cp:coreProperties>
</file>